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0\CUENTA PUBLICA 2020\CUENTA PUBLICA 2020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N47" i="1"/>
  <c r="M47" i="1"/>
  <c r="L47" i="1"/>
  <c r="K47" i="1"/>
  <c r="N46" i="1"/>
  <c r="M46" i="1"/>
  <c r="L46" i="1"/>
  <c r="K46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N35" i="1"/>
  <c r="M35" i="1"/>
  <c r="L35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G25" i="1"/>
  <c r="F25" i="1"/>
  <c r="E25" i="1"/>
</calcChain>
</file>

<file path=xl/sharedStrings.xml><?xml version="1.0" encoding="utf-8"?>
<sst xmlns="http://schemas.openxmlformats.org/spreadsheetml/2006/main" count="179" uniqueCount="92">
  <si>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</si>
  <si>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</si>
  <si>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</si>
  <si>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</si>
  <si>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</si>
  <si>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</si>
  <si>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</si>
  <si>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</si>
  <si>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</si>
  <si>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</si>
  <si>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</si>
  <si>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</si>
  <si>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</si>
  <si>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</si>
  <si>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</si>
  <si>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</si>
  <si>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</si>
  <si>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</si>
  <si>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</si>
  <si>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</si>
  <si>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</si>
  <si>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</si>
  <si>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</si>
  <si>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</si>
  <si>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</si>
  <si>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</si>
  <si>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</si>
  <si>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</si>
  <si>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</si>
  <si>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</si>
  <si>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</si>
  <si>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</si>
  <si>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</si>
  <si>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</si>
  <si>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</si>
  <si>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</si>
  <si>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</si>
  <si>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</si>
  <si>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</si>
  <si>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</si>
  <si>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Instituto Cultural de León
Programas y Proyectos de Inversión
Del 01 de Enero al 31 de Diciembre de 2020</t>
  </si>
  <si>
    <t>E</t>
  </si>
  <si>
    <t>CIUDAD ATRACTIVA</t>
  </si>
  <si>
    <t>Impulso a la producción artística y cultural: Estímulo economicos de impulso a la creación en las disciplinas de Danza, Música, Literatura, Gestión Cultural, Artes visuales y Cine</t>
  </si>
  <si>
    <t>Más Teatro: Generar una programación permanente en el Teatro María Grever con creadores locales e impulsar la producción teatral.</t>
  </si>
  <si>
    <t>Festival de Danza Contemporánea: Impulsar el desarrollo de la expresión dancística en la localidad a través de la muestra y diálogo de expresiones de creadores locales y nacionales.</t>
  </si>
  <si>
    <t>Todos somos teatro: Impulsar procesos creativos a partir de las artes escéncias en el barrio de San Juan de Dios</t>
  </si>
  <si>
    <t>Realizar  proyecciones de Cine de arte para León (Muestra y foro Internacional de la Cineteca, Festival de cine infantil La Matatena, Día del cine mexicano, FEstival de cine en tu barrio y en tu plaza, Cineclub, Docs Mx, Ambulante).:Producir festivales, ciclos y proyecciones en plazas públicas de películas de Cine de Arte en la ciudad.</t>
  </si>
  <si>
    <t>Teatro a una sola voz: Realizar el festival nacional itinerante de monólogos en la ciudad de León.</t>
  </si>
  <si>
    <t>Realizar una Muestra de Danza Folklórica</t>
  </si>
  <si>
    <t xml:space="preserve">Teatro Escolar: Realizar una temporada de teatro para niños y niñas para la formación de las nuevas generaciones de públicos </t>
  </si>
  <si>
    <t xml:space="preserve">Recorridos Culturales: Realizar en temprada de verano realizar los recorridos A pie por la cultura para conocer más sobre la historia de la ciudad </t>
  </si>
  <si>
    <t>Bienal de Artes Visuales: Generar una convocatoria a través de una plataforma digital invitando a los creadores de artes visuales del país a participar con propuestas.</t>
  </si>
  <si>
    <t>Realizar Noches de concierto Luis Long</t>
  </si>
  <si>
    <t xml:space="preserve">Realizar actividades de difusión de los eventos culturales y artísticos </t>
  </si>
  <si>
    <t>Realizar edición de revista "Alternativas"</t>
  </si>
  <si>
    <t>Realizar actividades en vía directa en atención a la ciudadania</t>
  </si>
  <si>
    <t>Realizar Festejos por el Aniversario del Teatro "Manuel Doblado"</t>
  </si>
  <si>
    <t>Realización del proyecto apoyo a proyectos independientes</t>
  </si>
  <si>
    <t>Realizar Exposiciones en las Galerías del Instituto Cultural de León</t>
  </si>
  <si>
    <t>Generación de una programación de funciones escenicas con creadores locales en el marco del proyetco Más Escena</t>
  </si>
  <si>
    <t>Realizar Festival Internacional de Arte Contemporaneo</t>
  </si>
  <si>
    <t>Realizar Festival Internacional Cervantino</t>
  </si>
  <si>
    <t>Realizar Festival de la Muerte</t>
  </si>
  <si>
    <t>Consolidación de la fachada del Teatro Manuel Doblado</t>
  </si>
  <si>
    <t>Intervención sala principal del Teatro Manuel Doblado</t>
  </si>
  <si>
    <t>Consolidación del Loby y foyer del Teatro Manuel Doblado</t>
  </si>
  <si>
    <t>Rehabilitación de la Casa de la Cultura Diego Rivera 2da etapa y refrendo</t>
  </si>
  <si>
    <t>Mantenimiento y equipamiento de la Casa de la Cultura Efrén Hernández</t>
  </si>
  <si>
    <t>Mantenimiento y equipamiento de Edificio Oficinas Generales del Instituto Cultural de León</t>
  </si>
  <si>
    <t>Mantenimiento y equipamiento de Escuela de Artes Plásticas</t>
  </si>
  <si>
    <t>Realización del equipamiento de Casa Luis Long</t>
  </si>
  <si>
    <t>Mantenimiento y equipamiento de Teatro María Grever</t>
  </si>
  <si>
    <t>Mantenimiento y equipamiento de Museo de las Identidades Leonesas (Ex cárcel Municipal</t>
  </si>
  <si>
    <t>Adecuación en la mecánica teatral del Teatro Manuel Doblado</t>
  </si>
  <si>
    <t>Realización del equipamiento de sala de exposiciones temporales del Museo de las Identidades Leonesas para mejor lucimiento de las exposiciones y el disfrute adecuado de los visitantes</t>
  </si>
  <si>
    <t xml:space="preserve">Producción de exposiciones en el Museo de las Identidades leonesas que fomenten y sensibilicen a la ciudadania en torno a la identidad y el sentido de pertenencia </t>
  </si>
  <si>
    <t>Instalación del Museo Itinerante en sitios de la ciudad para la difusión del patrimonio cultural de León</t>
  </si>
  <si>
    <t>IMPULSO A LA FORMACIÓN</t>
  </si>
  <si>
    <t>Realización la Feria Nacional de Libro</t>
  </si>
  <si>
    <t>Realización  del programa Fenal Permanente</t>
  </si>
  <si>
    <t>Realización del  Catálogo de la Arquitectura Leonesa del S. XX</t>
  </si>
  <si>
    <t>Fondo editorial ICL: Desarrollo de ediciones y publicaciones en torno al patrimonio y la cultura</t>
  </si>
  <si>
    <t>Realización de las actividades de Biblioteca en tu Plaza en espacios públicos y accesibles para las familias.</t>
  </si>
  <si>
    <t>Otorgar Apoyo a Talento de Alumnos</t>
  </si>
  <si>
    <t>Realización actividades de Perfeccionamiento Docente</t>
  </si>
  <si>
    <t>Realización de las actividades el encuentro academico y foro para las orquestas y coros infantiles</t>
  </si>
  <si>
    <t>Realización  del Congreso de Educación Artística para el Desarrollo Humano</t>
  </si>
  <si>
    <t>CONSTRUCCIÓN DE ENTORNOS SEGUROS</t>
  </si>
  <si>
    <t>Realización de los diferente programas de participación ciudadana que conforman los territorios culturales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</si>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</sst>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8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10" fontId="12" fillId="0" borderId="7" xfId="17" applyNumberFormat="1" applyFont="1" applyFill="1" applyBorder="1" applyAlignment="1" applyProtection="1">
      <alignment vertical="center"/>
      <protection locked="0"/>
    </xf>
    <xf numFmtId="10" fontId="0" fillId="0" borderId="7" xfId="17" applyNumberFormat="1" applyFont="1" applyBorder="1" applyAlignment="1" applyProtection="1">
      <alignment vertical="center"/>
      <protection locked="0"/>
    </xf>
    <xf numFmtId="4" fontId="12" fillId="0" borderId="7" xfId="0" applyNumberFormat="1" applyFont="1" applyFill="1" applyBorder="1" applyAlignment="1" applyProtection="1">
      <alignment vertical="center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8" applyFont="1" applyBorder="1" applyAlignment="1" applyProtection="1">
      <alignment horizontal="center" wrapText="1"/>
      <protection locked="0"/>
    </xf>
    <xf numFmtId="4" fontId="9" fillId="0" borderId="0" xfId="8" applyNumberFormat="1" applyFont="1" applyFill="1" applyBorder="1" applyAlignment="1" applyProtection="1">
      <alignment horizontal="center"/>
      <protection locked="0"/>
    </xf>
    <xf numFmtId="4" fontId="9" fillId="0" borderId="0" xfId="8" applyNumberFormat="1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zoomScaleNormal="100" workbookViewId="0">
      <selection sqref="A1:N5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8" style="4" customWidth="1"/>
    <col min="6" max="6" width="16.33203125" style="4" customWidth="1"/>
    <col min="7" max="7" width="16.6640625" style="4" customWidth="1"/>
    <col min="8" max="10" width="13.33203125" style="4" customWidth="1"/>
    <col min="11" max="11" width="17" style="4" customWidth="1"/>
    <col min="12" max="12" width="16.83203125" style="4" customWidth="1"/>
    <col min="13" max="13" width="18.1640625" style="4" customWidth="1"/>
    <col min="14" max="14" width="18.83203125" style="4" customWidth="1"/>
    <col min="15" max="16384" width="12" style="4"/>
  </cols>
  <sheetData>
    <row r="1" spans="1:14" s="1" customFormat="1" ht="35.1" customHeight="1" x14ac:dyDescent="0.2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12" t="s">
        <v>10</v>
      </c>
      <c r="L3" s="12" t="s">
        <v>11</v>
      </c>
      <c r="M3" s="22" t="s">
        <v>12</v>
      </c>
      <c r="N3" s="22" t="s">
        <v>13</v>
      </c>
    </row>
    <row r="4" spans="1:14" ht="72" x14ac:dyDescent="0.2">
      <c r="A4" s="24" t="s">
        <v>41</v>
      </c>
      <c r="B4" s="23" t="s">
        <v>42</v>
      </c>
      <c r="C4" s="25" t="s">
        <v>43</v>
      </c>
      <c r="D4" s="30">
        <v>5018</v>
      </c>
      <c r="E4" s="34">
        <v>150000</v>
      </c>
      <c r="F4" s="34">
        <v>270000</v>
      </c>
      <c r="G4" s="34">
        <v>268927.31</v>
      </c>
      <c r="H4" s="26">
        <v>6</v>
      </c>
      <c r="I4" s="26">
        <v>6</v>
      </c>
      <c r="J4" s="26">
        <v>6</v>
      </c>
      <c r="K4" s="32">
        <f>+G4/E4</f>
        <v>1.7928487333333334</v>
      </c>
      <c r="L4" s="32">
        <f>+G4/F4</f>
        <v>0.99602707407407409</v>
      </c>
      <c r="M4" s="32">
        <f>+J4/H4</f>
        <v>1</v>
      </c>
      <c r="N4" s="33">
        <f>+J4/I4</f>
        <v>1</v>
      </c>
    </row>
    <row r="5" spans="1:14" ht="60" x14ac:dyDescent="0.2">
      <c r="A5" s="24" t="s">
        <v>41</v>
      </c>
      <c r="B5" s="23" t="s">
        <v>42</v>
      </c>
      <c r="C5" s="25" t="s">
        <v>44</v>
      </c>
      <c r="D5" s="30">
        <v>5018</v>
      </c>
      <c r="E5" s="34">
        <v>250000</v>
      </c>
      <c r="F5" s="34">
        <v>365668.51</v>
      </c>
      <c r="G5" s="34">
        <v>268978.99</v>
      </c>
      <c r="H5" s="26">
        <v>10</v>
      </c>
      <c r="I5" s="26">
        <v>10</v>
      </c>
      <c r="J5" s="26">
        <v>7.5</v>
      </c>
      <c r="K5" s="32">
        <f t="shared" ref="K5:K48" si="0">+G5/E5</f>
        <v>1.0759159599999999</v>
      </c>
      <c r="L5" s="32">
        <f t="shared" ref="L5:L48" si="1">+G5/F5</f>
        <v>0.7355814970230824</v>
      </c>
      <c r="M5" s="32">
        <f t="shared" ref="M5:M48" si="2">+J5/H5</f>
        <v>0.75</v>
      </c>
      <c r="N5" s="33">
        <f t="shared" ref="N5:N48" si="3">+J5/I5</f>
        <v>0.75</v>
      </c>
    </row>
    <row r="6" spans="1:14" ht="72" x14ac:dyDescent="0.2">
      <c r="A6" s="24" t="s">
        <v>41</v>
      </c>
      <c r="B6" s="23" t="s">
        <v>42</v>
      </c>
      <c r="C6" s="25" t="s">
        <v>45</v>
      </c>
      <c r="D6" s="30">
        <v>5018</v>
      </c>
      <c r="E6" s="34">
        <v>100000</v>
      </c>
      <c r="F6" s="34">
        <v>120000</v>
      </c>
      <c r="G6" s="34">
        <v>108009.13</v>
      </c>
      <c r="H6" s="26">
        <v>8</v>
      </c>
      <c r="I6" s="26">
        <v>8</v>
      </c>
      <c r="J6" s="26">
        <v>8</v>
      </c>
      <c r="K6" s="32">
        <f t="shared" si="0"/>
        <v>1.0800913000000001</v>
      </c>
      <c r="L6" s="32">
        <f t="shared" si="1"/>
        <v>0.90007608333333333</v>
      </c>
      <c r="M6" s="32">
        <f t="shared" si="2"/>
        <v>1</v>
      </c>
      <c r="N6" s="33">
        <f t="shared" si="3"/>
        <v>1</v>
      </c>
    </row>
    <row r="7" spans="1:14" ht="48" x14ac:dyDescent="0.2">
      <c r="A7" s="24" t="s">
        <v>41</v>
      </c>
      <c r="B7" s="23" t="s">
        <v>42</v>
      </c>
      <c r="C7" s="25" t="s">
        <v>46</v>
      </c>
      <c r="D7" s="30">
        <v>5018</v>
      </c>
      <c r="E7" s="34">
        <v>100000</v>
      </c>
      <c r="F7" s="34">
        <v>100560.12</v>
      </c>
      <c r="G7" s="34">
        <v>100560.12</v>
      </c>
      <c r="H7" s="26">
        <v>4</v>
      </c>
      <c r="I7" s="26">
        <v>4</v>
      </c>
      <c r="J7" s="26">
        <v>4</v>
      </c>
      <c r="K7" s="32">
        <f t="shared" si="0"/>
        <v>1.0056011999999999</v>
      </c>
      <c r="L7" s="32">
        <f t="shared" si="1"/>
        <v>1</v>
      </c>
      <c r="M7" s="32">
        <f t="shared" si="2"/>
        <v>1</v>
      </c>
      <c r="N7" s="33">
        <f t="shared" si="3"/>
        <v>1</v>
      </c>
    </row>
    <row r="8" spans="1:14" ht="120" x14ac:dyDescent="0.2">
      <c r="A8" s="24" t="s">
        <v>41</v>
      </c>
      <c r="B8" s="23" t="s">
        <v>42</v>
      </c>
      <c r="C8" s="25" t="s">
        <v>47</v>
      </c>
      <c r="D8" s="30">
        <v>5018</v>
      </c>
      <c r="E8" s="34">
        <v>70000</v>
      </c>
      <c r="F8" s="34">
        <v>113281.09</v>
      </c>
      <c r="G8" s="34">
        <v>111649.99</v>
      </c>
      <c r="H8" s="26">
        <v>13</v>
      </c>
      <c r="I8" s="26">
        <v>13</v>
      </c>
      <c r="J8" s="26">
        <v>13</v>
      </c>
      <c r="K8" s="32">
        <f t="shared" si="0"/>
        <v>1.5949998571428572</v>
      </c>
      <c r="L8" s="32">
        <f t="shared" si="1"/>
        <v>0.98560130380101396</v>
      </c>
      <c r="M8" s="32">
        <f t="shared" si="2"/>
        <v>1</v>
      </c>
      <c r="N8" s="33">
        <f t="shared" si="3"/>
        <v>1</v>
      </c>
    </row>
    <row r="9" spans="1:14" ht="36" x14ac:dyDescent="0.2">
      <c r="A9" s="24" t="s">
        <v>41</v>
      </c>
      <c r="B9" s="23" t="s">
        <v>42</v>
      </c>
      <c r="C9" s="25" t="s">
        <v>48</v>
      </c>
      <c r="D9" s="30">
        <v>5018</v>
      </c>
      <c r="E9" s="34">
        <v>110000</v>
      </c>
      <c r="F9" s="34">
        <v>130000</v>
      </c>
      <c r="G9" s="34">
        <v>104555.61</v>
      </c>
      <c r="H9" s="26">
        <v>1</v>
      </c>
      <c r="I9" s="26">
        <v>1</v>
      </c>
      <c r="J9" s="26">
        <v>1</v>
      </c>
      <c r="K9" s="32">
        <f t="shared" si="0"/>
        <v>0.95050554545454546</v>
      </c>
      <c r="L9" s="32">
        <f t="shared" si="1"/>
        <v>0.80427392307692314</v>
      </c>
      <c r="M9" s="32">
        <f t="shared" si="2"/>
        <v>1</v>
      </c>
      <c r="N9" s="33">
        <f t="shared" si="3"/>
        <v>1</v>
      </c>
    </row>
    <row r="10" spans="1:14" ht="24" x14ac:dyDescent="0.2">
      <c r="A10" s="24" t="s">
        <v>41</v>
      </c>
      <c r="B10" s="23" t="s">
        <v>42</v>
      </c>
      <c r="C10" s="25" t="s">
        <v>49</v>
      </c>
      <c r="D10" s="30">
        <v>5018</v>
      </c>
      <c r="E10" s="34">
        <v>100000</v>
      </c>
      <c r="F10" s="34">
        <v>110000</v>
      </c>
      <c r="G10" s="34">
        <v>104944.98</v>
      </c>
      <c r="H10" s="26">
        <v>10</v>
      </c>
      <c r="I10" s="26">
        <v>10</v>
      </c>
      <c r="J10" s="26">
        <v>10</v>
      </c>
      <c r="K10" s="32">
        <f t="shared" si="0"/>
        <v>1.0494497999999999</v>
      </c>
      <c r="L10" s="32">
        <f t="shared" si="1"/>
        <v>0.95404527272727269</v>
      </c>
      <c r="M10" s="32">
        <f t="shared" si="2"/>
        <v>1</v>
      </c>
      <c r="N10" s="33">
        <f t="shared" si="3"/>
        <v>1</v>
      </c>
    </row>
    <row r="11" spans="1:14" ht="48" x14ac:dyDescent="0.2">
      <c r="A11" s="24" t="s">
        <v>41</v>
      </c>
      <c r="B11" s="23" t="s">
        <v>42</v>
      </c>
      <c r="C11" s="25" t="s">
        <v>50</v>
      </c>
      <c r="D11" s="30">
        <v>5018</v>
      </c>
      <c r="E11" s="34">
        <v>150000</v>
      </c>
      <c r="F11" s="34">
        <v>684718.75</v>
      </c>
      <c r="G11" s="34">
        <v>583925.27</v>
      </c>
      <c r="H11" s="26">
        <v>1</v>
      </c>
      <c r="I11" s="26">
        <v>1</v>
      </c>
      <c r="J11" s="26">
        <v>1</v>
      </c>
      <c r="K11" s="32">
        <f t="shared" si="0"/>
        <v>3.8928351333333335</v>
      </c>
      <c r="L11" s="32">
        <f t="shared" si="1"/>
        <v>0.85279579389347815</v>
      </c>
      <c r="M11" s="32">
        <f t="shared" si="2"/>
        <v>1</v>
      </c>
      <c r="N11" s="33">
        <f t="shared" si="3"/>
        <v>1</v>
      </c>
    </row>
    <row r="12" spans="1:14" ht="60" x14ac:dyDescent="0.2">
      <c r="A12" s="24" t="s">
        <v>41</v>
      </c>
      <c r="B12" s="23" t="s">
        <v>42</v>
      </c>
      <c r="C12" s="25" t="s">
        <v>51</v>
      </c>
      <c r="D12" s="30">
        <v>5018</v>
      </c>
      <c r="E12" s="34">
        <v>0</v>
      </c>
      <c r="F12" s="34">
        <v>0</v>
      </c>
      <c r="G12" s="34">
        <v>0</v>
      </c>
      <c r="H12" s="26">
        <v>0</v>
      </c>
      <c r="I12" s="26">
        <v>0</v>
      </c>
      <c r="J12" s="26">
        <v>0</v>
      </c>
      <c r="K12" s="32">
        <v>0</v>
      </c>
      <c r="L12" s="32">
        <v>0</v>
      </c>
      <c r="M12" s="32">
        <v>0</v>
      </c>
      <c r="N12" s="32">
        <v>0</v>
      </c>
    </row>
    <row r="13" spans="1:14" ht="60" x14ac:dyDescent="0.2">
      <c r="A13" s="24" t="s">
        <v>41</v>
      </c>
      <c r="B13" s="23" t="s">
        <v>42</v>
      </c>
      <c r="C13" s="25" t="s">
        <v>52</v>
      </c>
      <c r="D13" s="30">
        <v>5018</v>
      </c>
      <c r="E13" s="34">
        <v>0</v>
      </c>
      <c r="F13" s="34">
        <v>0</v>
      </c>
      <c r="G13" s="34">
        <v>0</v>
      </c>
      <c r="H13" s="26">
        <v>1</v>
      </c>
      <c r="I13" s="26">
        <v>1</v>
      </c>
      <c r="J13" s="26">
        <v>1</v>
      </c>
      <c r="K13" s="32">
        <v>0</v>
      </c>
      <c r="L13" s="32">
        <v>0</v>
      </c>
      <c r="M13" s="32">
        <f t="shared" si="2"/>
        <v>1</v>
      </c>
      <c r="N13" s="33">
        <f t="shared" si="3"/>
        <v>1</v>
      </c>
    </row>
    <row r="14" spans="1:14" ht="24" x14ac:dyDescent="0.2">
      <c r="A14" s="24" t="s">
        <v>41</v>
      </c>
      <c r="B14" s="23" t="s">
        <v>42</v>
      </c>
      <c r="C14" s="25" t="s">
        <v>53</v>
      </c>
      <c r="D14" s="30">
        <v>5018</v>
      </c>
      <c r="E14" s="34">
        <v>50000</v>
      </c>
      <c r="F14" s="34">
        <v>31665.45</v>
      </c>
      <c r="G14" s="34">
        <v>31665.45</v>
      </c>
      <c r="H14" s="26">
        <v>16</v>
      </c>
      <c r="I14" s="26">
        <v>16</v>
      </c>
      <c r="J14" s="26">
        <v>16</v>
      </c>
      <c r="K14" s="32">
        <f t="shared" si="0"/>
        <v>0.63330900000000001</v>
      </c>
      <c r="L14" s="32">
        <f t="shared" si="1"/>
        <v>1</v>
      </c>
      <c r="M14" s="32">
        <f t="shared" si="2"/>
        <v>1</v>
      </c>
      <c r="N14" s="33">
        <f t="shared" si="3"/>
        <v>1</v>
      </c>
    </row>
    <row r="15" spans="1:14" ht="24" x14ac:dyDescent="0.2">
      <c r="A15" s="24" t="s">
        <v>41</v>
      </c>
      <c r="B15" s="23" t="s">
        <v>42</v>
      </c>
      <c r="C15" s="25" t="s">
        <v>54</v>
      </c>
      <c r="D15" s="30">
        <v>5018</v>
      </c>
      <c r="E15" s="34">
        <v>50000</v>
      </c>
      <c r="F15" s="34">
        <v>57748.959999999999</v>
      </c>
      <c r="G15" s="34">
        <v>57748.959999999999</v>
      </c>
      <c r="H15" s="26">
        <v>1</v>
      </c>
      <c r="I15" s="26">
        <v>1</v>
      </c>
      <c r="J15" s="26">
        <v>1</v>
      </c>
      <c r="K15" s="32">
        <f t="shared" si="0"/>
        <v>1.1549791999999999</v>
      </c>
      <c r="L15" s="32">
        <f t="shared" si="1"/>
        <v>1</v>
      </c>
      <c r="M15" s="32">
        <f t="shared" si="2"/>
        <v>1</v>
      </c>
      <c r="N15" s="33">
        <f t="shared" si="3"/>
        <v>1</v>
      </c>
    </row>
    <row r="16" spans="1:14" ht="24" x14ac:dyDescent="0.2">
      <c r="A16" s="24" t="s">
        <v>41</v>
      </c>
      <c r="B16" s="23" t="s">
        <v>42</v>
      </c>
      <c r="C16" s="25" t="s">
        <v>55</v>
      </c>
      <c r="D16" s="30">
        <v>5018</v>
      </c>
      <c r="E16" s="34">
        <v>100000</v>
      </c>
      <c r="F16" s="34">
        <v>662509.35</v>
      </c>
      <c r="G16" s="34">
        <v>662509.35</v>
      </c>
      <c r="H16" s="26">
        <v>1</v>
      </c>
      <c r="I16" s="26">
        <v>1</v>
      </c>
      <c r="J16" s="26">
        <v>1</v>
      </c>
      <c r="K16" s="32">
        <f t="shared" si="0"/>
        <v>6.6250935000000002</v>
      </c>
      <c r="L16" s="32">
        <f t="shared" si="1"/>
        <v>1</v>
      </c>
      <c r="M16" s="32">
        <f t="shared" si="2"/>
        <v>1</v>
      </c>
      <c r="N16" s="33">
        <f t="shared" si="3"/>
        <v>1</v>
      </c>
    </row>
    <row r="17" spans="1:14" ht="24" x14ac:dyDescent="0.2">
      <c r="A17" s="24" t="s">
        <v>41</v>
      </c>
      <c r="B17" s="23" t="s">
        <v>42</v>
      </c>
      <c r="C17" s="25" t="s">
        <v>56</v>
      </c>
      <c r="D17" s="30">
        <v>5018</v>
      </c>
      <c r="E17" s="34">
        <v>56897</v>
      </c>
      <c r="F17" s="34">
        <v>50000</v>
      </c>
      <c r="G17" s="34">
        <v>39573.81</v>
      </c>
      <c r="H17" s="26">
        <v>1</v>
      </c>
      <c r="I17" s="26">
        <v>1</v>
      </c>
      <c r="J17" s="26">
        <v>1</v>
      </c>
      <c r="K17" s="32">
        <f t="shared" si="0"/>
        <v>0.69553421094258039</v>
      </c>
      <c r="L17" s="32">
        <f t="shared" si="1"/>
        <v>0.79147619999999996</v>
      </c>
      <c r="M17" s="32">
        <f t="shared" si="2"/>
        <v>1</v>
      </c>
      <c r="N17" s="33">
        <f t="shared" si="3"/>
        <v>1</v>
      </c>
    </row>
    <row r="18" spans="1:14" ht="24" x14ac:dyDescent="0.2">
      <c r="A18" s="24" t="s">
        <v>41</v>
      </c>
      <c r="B18" s="23" t="s">
        <v>42</v>
      </c>
      <c r="C18" s="25" t="s">
        <v>57</v>
      </c>
      <c r="D18" s="30">
        <v>5018</v>
      </c>
      <c r="E18" s="34">
        <v>200000</v>
      </c>
      <c r="F18" s="34">
        <v>1200000</v>
      </c>
      <c r="G18" s="34">
        <v>708669.83</v>
      </c>
      <c r="H18" s="26">
        <v>1</v>
      </c>
      <c r="I18" s="26">
        <v>1</v>
      </c>
      <c r="J18" s="26">
        <v>0.7</v>
      </c>
      <c r="K18" s="32">
        <f t="shared" si="0"/>
        <v>3.5433491499999996</v>
      </c>
      <c r="L18" s="32">
        <f t="shared" si="1"/>
        <v>0.59055819166666668</v>
      </c>
      <c r="M18" s="32">
        <f t="shared" si="2"/>
        <v>0.7</v>
      </c>
      <c r="N18" s="33">
        <f t="shared" si="3"/>
        <v>0.7</v>
      </c>
    </row>
    <row r="19" spans="1:14" ht="24" x14ac:dyDescent="0.2">
      <c r="A19" s="24" t="s">
        <v>41</v>
      </c>
      <c r="B19" s="23" t="s">
        <v>42</v>
      </c>
      <c r="C19" s="25" t="s">
        <v>58</v>
      </c>
      <c r="D19" s="30">
        <v>5018</v>
      </c>
      <c r="E19" s="34">
        <v>20000</v>
      </c>
      <c r="F19" s="34">
        <v>28019.8</v>
      </c>
      <c r="G19" s="34">
        <v>28019.8</v>
      </c>
      <c r="H19" s="26">
        <v>1</v>
      </c>
      <c r="I19" s="26">
        <v>1</v>
      </c>
      <c r="J19" s="26">
        <v>1</v>
      </c>
      <c r="K19" s="32">
        <f t="shared" si="0"/>
        <v>1.40099</v>
      </c>
      <c r="L19" s="32">
        <f t="shared" si="1"/>
        <v>1</v>
      </c>
      <c r="M19" s="32">
        <f t="shared" si="2"/>
        <v>1</v>
      </c>
      <c r="N19" s="33">
        <f t="shared" si="3"/>
        <v>1</v>
      </c>
    </row>
    <row r="20" spans="1:14" ht="36" x14ac:dyDescent="0.2">
      <c r="A20" s="24" t="s">
        <v>41</v>
      </c>
      <c r="B20" s="23" t="s">
        <v>42</v>
      </c>
      <c r="C20" s="25" t="s">
        <v>59</v>
      </c>
      <c r="D20" s="30">
        <v>5018</v>
      </c>
      <c r="E20" s="34">
        <v>200000</v>
      </c>
      <c r="F20" s="34">
        <v>352571.86</v>
      </c>
      <c r="G20" s="34">
        <v>352571.86</v>
      </c>
      <c r="H20" s="26">
        <v>17</v>
      </c>
      <c r="I20" s="26">
        <v>17</v>
      </c>
      <c r="J20" s="26">
        <v>17</v>
      </c>
      <c r="K20" s="32">
        <f t="shared" si="0"/>
        <v>1.7628592999999999</v>
      </c>
      <c r="L20" s="32">
        <f t="shared" si="1"/>
        <v>1</v>
      </c>
      <c r="M20" s="32">
        <f t="shared" si="2"/>
        <v>1</v>
      </c>
      <c r="N20" s="33">
        <f t="shared" si="3"/>
        <v>1</v>
      </c>
    </row>
    <row r="21" spans="1:14" ht="48" x14ac:dyDescent="0.2">
      <c r="A21" s="24" t="s">
        <v>41</v>
      </c>
      <c r="B21" s="23" t="s">
        <v>42</v>
      </c>
      <c r="C21" s="25" t="s">
        <v>60</v>
      </c>
      <c r="D21" s="30">
        <v>5018</v>
      </c>
      <c r="E21" s="34">
        <v>0</v>
      </c>
      <c r="F21" s="34">
        <v>0</v>
      </c>
      <c r="G21" s="34">
        <v>0</v>
      </c>
      <c r="H21" s="26">
        <v>25</v>
      </c>
      <c r="I21" s="26">
        <v>25</v>
      </c>
      <c r="J21" s="26">
        <v>2</v>
      </c>
      <c r="K21" s="32">
        <v>0</v>
      </c>
      <c r="L21" s="32">
        <v>0</v>
      </c>
      <c r="M21" s="32">
        <f t="shared" si="2"/>
        <v>0.08</v>
      </c>
      <c r="N21" s="33">
        <f t="shared" si="3"/>
        <v>0.08</v>
      </c>
    </row>
    <row r="22" spans="1:14" ht="24" x14ac:dyDescent="0.2">
      <c r="A22" s="24" t="s">
        <v>41</v>
      </c>
      <c r="B22" s="23" t="s">
        <v>42</v>
      </c>
      <c r="C22" s="25" t="s">
        <v>61</v>
      </c>
      <c r="D22" s="30">
        <v>5018</v>
      </c>
      <c r="E22" s="34">
        <v>2700000</v>
      </c>
      <c r="F22" s="34">
        <v>4000000</v>
      </c>
      <c r="G22" s="34">
        <v>3884372.29</v>
      </c>
      <c r="H22" s="26">
        <v>1</v>
      </c>
      <c r="I22" s="26">
        <v>1</v>
      </c>
      <c r="J22" s="26">
        <v>1</v>
      </c>
      <c r="K22" s="32">
        <f t="shared" si="0"/>
        <v>1.4386564037037037</v>
      </c>
      <c r="L22" s="32">
        <f t="shared" si="1"/>
        <v>0.97109307249999999</v>
      </c>
      <c r="M22" s="32">
        <f t="shared" si="2"/>
        <v>1</v>
      </c>
      <c r="N22" s="33">
        <f t="shared" si="3"/>
        <v>1</v>
      </c>
    </row>
    <row r="23" spans="1:14" ht="24" x14ac:dyDescent="0.2">
      <c r="A23" s="24" t="s">
        <v>41</v>
      </c>
      <c r="B23" s="23" t="s">
        <v>42</v>
      </c>
      <c r="C23" s="25" t="s">
        <v>62</v>
      </c>
      <c r="D23" s="30">
        <v>5018</v>
      </c>
      <c r="E23" s="34">
        <v>1000000</v>
      </c>
      <c r="F23" s="34">
        <v>410000</v>
      </c>
      <c r="G23" s="34">
        <v>390748.88</v>
      </c>
      <c r="H23" s="26">
        <v>1</v>
      </c>
      <c r="I23" s="26">
        <v>1</v>
      </c>
      <c r="J23" s="26">
        <v>1</v>
      </c>
      <c r="K23" s="32">
        <f t="shared" si="0"/>
        <v>0.39074888000000002</v>
      </c>
      <c r="L23" s="32">
        <f t="shared" si="1"/>
        <v>0.95304604878048782</v>
      </c>
      <c r="M23" s="32">
        <f t="shared" si="2"/>
        <v>1</v>
      </c>
      <c r="N23" s="33">
        <f t="shared" si="3"/>
        <v>1</v>
      </c>
    </row>
    <row r="24" spans="1:14" ht="12" x14ac:dyDescent="0.2">
      <c r="A24" s="24" t="s">
        <v>41</v>
      </c>
      <c r="B24" s="23" t="s">
        <v>42</v>
      </c>
      <c r="C24" s="25" t="s">
        <v>63</v>
      </c>
      <c r="D24" s="30">
        <v>5018</v>
      </c>
      <c r="E24" s="34">
        <v>100000</v>
      </c>
      <c r="F24" s="34">
        <v>110000</v>
      </c>
      <c r="G24" s="34">
        <v>65339</v>
      </c>
      <c r="H24" s="26">
        <v>1</v>
      </c>
      <c r="I24" s="26">
        <v>1</v>
      </c>
      <c r="J24" s="26">
        <v>1</v>
      </c>
      <c r="K24" s="32">
        <f t="shared" si="0"/>
        <v>0.65339000000000003</v>
      </c>
      <c r="L24" s="32">
        <f t="shared" si="1"/>
        <v>0.59399090909090912</v>
      </c>
      <c r="M24" s="32">
        <f t="shared" si="2"/>
        <v>1</v>
      </c>
      <c r="N24" s="33">
        <f t="shared" si="3"/>
        <v>1</v>
      </c>
    </row>
    <row r="25" spans="1:14" ht="12" x14ac:dyDescent="0.2">
      <c r="A25" s="24" t="s">
        <v>41</v>
      </c>
      <c r="B25" s="23" t="s">
        <v>42</v>
      </c>
      <c r="C25" s="27" t="s">
        <v>64</v>
      </c>
      <c r="D25" s="30">
        <v>5018</v>
      </c>
      <c r="E25" s="34">
        <f>3000000+1608529.59</f>
        <v>4608529.59</v>
      </c>
      <c r="F25" s="34">
        <f>3000000+1608529.59</f>
        <v>4608529.59</v>
      </c>
      <c r="G25" s="34">
        <f t="shared" ref="G25" si="4">3000000+1608529.59</f>
        <v>4608529.59</v>
      </c>
      <c r="H25" s="26">
        <v>1</v>
      </c>
      <c r="I25" s="26">
        <v>1</v>
      </c>
      <c r="J25" s="26">
        <v>1</v>
      </c>
      <c r="K25" s="32">
        <f t="shared" si="0"/>
        <v>1</v>
      </c>
      <c r="L25" s="32">
        <f t="shared" si="1"/>
        <v>1</v>
      </c>
      <c r="M25" s="32">
        <f t="shared" si="2"/>
        <v>1</v>
      </c>
      <c r="N25" s="33">
        <f t="shared" si="3"/>
        <v>1</v>
      </c>
    </row>
    <row r="26" spans="1:14" ht="12" x14ac:dyDescent="0.2">
      <c r="A26" s="24" t="s">
        <v>41</v>
      </c>
      <c r="B26" s="23" t="s">
        <v>42</v>
      </c>
      <c r="C26" s="27" t="s">
        <v>65</v>
      </c>
      <c r="D26" s="30">
        <v>5018</v>
      </c>
      <c r="E26" s="34">
        <v>15000000</v>
      </c>
      <c r="F26" s="34">
        <v>15000000</v>
      </c>
      <c r="G26" s="34">
        <v>5716041.71</v>
      </c>
      <c r="H26" s="26">
        <v>1</v>
      </c>
      <c r="I26" s="26">
        <v>1</v>
      </c>
      <c r="J26" s="26">
        <v>0.61829999999999996</v>
      </c>
      <c r="K26" s="32">
        <f t="shared" si="0"/>
        <v>0.38106944733333331</v>
      </c>
      <c r="L26" s="32">
        <f t="shared" si="1"/>
        <v>0.38106944733333331</v>
      </c>
      <c r="M26" s="32">
        <f t="shared" si="2"/>
        <v>0.61829999999999996</v>
      </c>
      <c r="N26" s="33">
        <f t="shared" si="3"/>
        <v>0.61829999999999996</v>
      </c>
    </row>
    <row r="27" spans="1:14" ht="12" x14ac:dyDescent="0.2">
      <c r="A27" s="24" t="s">
        <v>41</v>
      </c>
      <c r="B27" s="23" t="s">
        <v>42</v>
      </c>
      <c r="C27" s="27" t="s">
        <v>66</v>
      </c>
      <c r="D27" s="30">
        <v>5018</v>
      </c>
      <c r="E27" s="34">
        <v>11953599.99</v>
      </c>
      <c r="F27" s="34">
        <v>11953599.99</v>
      </c>
      <c r="G27" s="34">
        <v>11953599.99</v>
      </c>
      <c r="H27" s="26">
        <v>1</v>
      </c>
      <c r="I27" s="26">
        <v>1</v>
      </c>
      <c r="J27" s="26">
        <v>0.84109999999999996</v>
      </c>
      <c r="K27" s="32">
        <f t="shared" si="0"/>
        <v>1</v>
      </c>
      <c r="L27" s="32">
        <f t="shared" si="1"/>
        <v>1</v>
      </c>
      <c r="M27" s="32">
        <f t="shared" si="2"/>
        <v>0.84109999999999996</v>
      </c>
      <c r="N27" s="33">
        <f t="shared" si="3"/>
        <v>0.84109999999999996</v>
      </c>
    </row>
    <row r="28" spans="1:14" ht="12" x14ac:dyDescent="0.2">
      <c r="A28" s="24" t="s">
        <v>41</v>
      </c>
      <c r="B28" s="23" t="s">
        <v>42</v>
      </c>
      <c r="C28" s="28" t="s">
        <v>67</v>
      </c>
      <c r="D28" s="30">
        <v>5018</v>
      </c>
      <c r="E28" s="34">
        <v>1862818.57</v>
      </c>
      <c r="F28" s="34">
        <v>1862818.57</v>
      </c>
      <c r="G28" s="34">
        <v>1862818.57</v>
      </c>
      <c r="H28" s="26">
        <v>0</v>
      </c>
      <c r="I28" s="26">
        <v>0</v>
      </c>
      <c r="J28" s="26">
        <v>0</v>
      </c>
      <c r="K28" s="32">
        <f t="shared" si="0"/>
        <v>1</v>
      </c>
      <c r="L28" s="32">
        <f t="shared" si="1"/>
        <v>1</v>
      </c>
      <c r="M28" s="32">
        <v>0</v>
      </c>
      <c r="N28" s="33">
        <v>0</v>
      </c>
    </row>
    <row r="29" spans="1:14" ht="24" x14ac:dyDescent="0.2">
      <c r="A29" s="24" t="s">
        <v>41</v>
      </c>
      <c r="B29" s="23" t="s">
        <v>42</v>
      </c>
      <c r="C29" s="25" t="s">
        <v>68</v>
      </c>
      <c r="D29" s="30">
        <v>5018</v>
      </c>
      <c r="E29" s="34">
        <v>0</v>
      </c>
      <c r="F29" s="34">
        <v>0</v>
      </c>
      <c r="G29" s="34">
        <v>0</v>
      </c>
      <c r="H29" s="26">
        <v>0</v>
      </c>
      <c r="I29" s="26">
        <v>0</v>
      </c>
      <c r="J29" s="26">
        <v>0</v>
      </c>
      <c r="K29" s="32">
        <v>0</v>
      </c>
      <c r="L29" s="32">
        <v>0</v>
      </c>
      <c r="M29" s="32">
        <v>0</v>
      </c>
      <c r="N29" s="32">
        <v>0</v>
      </c>
    </row>
    <row r="30" spans="1:14" ht="36" x14ac:dyDescent="0.2">
      <c r="A30" s="24" t="s">
        <v>41</v>
      </c>
      <c r="B30" s="23" t="s">
        <v>42</v>
      </c>
      <c r="C30" s="25" t="s">
        <v>69</v>
      </c>
      <c r="D30" s="30">
        <v>5018</v>
      </c>
      <c r="E30" s="34">
        <v>0</v>
      </c>
      <c r="F30" s="34">
        <v>0</v>
      </c>
      <c r="G30" s="34">
        <v>0</v>
      </c>
      <c r="H30" s="26">
        <v>0</v>
      </c>
      <c r="I30" s="26">
        <v>0</v>
      </c>
      <c r="J30" s="26">
        <v>0</v>
      </c>
      <c r="K30" s="32">
        <v>0</v>
      </c>
      <c r="L30" s="32">
        <v>0</v>
      </c>
      <c r="M30" s="32">
        <v>0</v>
      </c>
      <c r="N30" s="32">
        <v>0</v>
      </c>
    </row>
    <row r="31" spans="1:14" ht="24" x14ac:dyDescent="0.2">
      <c r="A31" s="24" t="s">
        <v>41</v>
      </c>
      <c r="B31" s="23" t="s">
        <v>42</v>
      </c>
      <c r="C31" s="25" t="s">
        <v>70</v>
      </c>
      <c r="D31" s="30">
        <v>5018</v>
      </c>
      <c r="E31" s="34">
        <v>0</v>
      </c>
      <c r="F31" s="34">
        <v>0</v>
      </c>
      <c r="G31" s="34">
        <v>0</v>
      </c>
      <c r="H31" s="26">
        <v>0</v>
      </c>
      <c r="I31" s="26">
        <v>0</v>
      </c>
      <c r="J31" s="26">
        <v>0</v>
      </c>
      <c r="K31" s="32">
        <v>0</v>
      </c>
      <c r="L31" s="32">
        <v>0</v>
      </c>
      <c r="M31" s="32">
        <v>0</v>
      </c>
      <c r="N31" s="32">
        <v>0</v>
      </c>
    </row>
    <row r="32" spans="1:14" ht="24" x14ac:dyDescent="0.2">
      <c r="A32" s="24" t="s">
        <v>41</v>
      </c>
      <c r="B32" s="23" t="s">
        <v>42</v>
      </c>
      <c r="C32" s="25" t="s">
        <v>71</v>
      </c>
      <c r="D32" s="30">
        <v>5018</v>
      </c>
      <c r="E32" s="34">
        <v>0</v>
      </c>
      <c r="F32" s="34">
        <v>0</v>
      </c>
      <c r="G32" s="34">
        <v>0</v>
      </c>
      <c r="H32" s="26">
        <v>0</v>
      </c>
      <c r="I32" s="26">
        <v>0</v>
      </c>
      <c r="J32" s="26">
        <v>0</v>
      </c>
      <c r="K32" s="32">
        <v>0</v>
      </c>
      <c r="L32" s="32">
        <v>0</v>
      </c>
      <c r="M32" s="32">
        <v>0</v>
      </c>
      <c r="N32" s="32">
        <v>0</v>
      </c>
    </row>
    <row r="33" spans="1:14" ht="24" x14ac:dyDescent="0.2">
      <c r="A33" s="24" t="s">
        <v>41</v>
      </c>
      <c r="B33" s="23" t="s">
        <v>42</v>
      </c>
      <c r="C33" s="25" t="s">
        <v>72</v>
      </c>
      <c r="D33" s="30">
        <v>5018</v>
      </c>
      <c r="E33" s="34">
        <v>0</v>
      </c>
      <c r="F33" s="34">
        <v>0</v>
      </c>
      <c r="G33" s="34">
        <v>0</v>
      </c>
      <c r="H33" s="26">
        <v>0</v>
      </c>
      <c r="I33" s="26">
        <v>0</v>
      </c>
      <c r="J33" s="26">
        <v>0</v>
      </c>
      <c r="K33" s="32">
        <v>0</v>
      </c>
      <c r="L33" s="32">
        <v>0</v>
      </c>
      <c r="M33" s="32">
        <v>0</v>
      </c>
      <c r="N33" s="32">
        <v>0</v>
      </c>
    </row>
    <row r="34" spans="1:14" ht="36" x14ac:dyDescent="0.2">
      <c r="A34" s="24" t="s">
        <v>41</v>
      </c>
      <c r="B34" s="23" t="s">
        <v>42</v>
      </c>
      <c r="C34" s="25" t="s">
        <v>73</v>
      </c>
      <c r="D34" s="30">
        <v>5018</v>
      </c>
      <c r="E34" s="34">
        <v>0</v>
      </c>
      <c r="F34" s="34">
        <v>0</v>
      </c>
      <c r="G34" s="34">
        <v>0</v>
      </c>
      <c r="H34" s="26">
        <v>0</v>
      </c>
      <c r="I34" s="26">
        <v>0</v>
      </c>
      <c r="J34" s="26">
        <v>0</v>
      </c>
      <c r="K34" s="32">
        <v>0</v>
      </c>
      <c r="L34" s="32">
        <v>0</v>
      </c>
      <c r="M34" s="32">
        <v>0</v>
      </c>
      <c r="N34" s="32">
        <v>0</v>
      </c>
    </row>
    <row r="35" spans="1:14" ht="24" x14ac:dyDescent="0.2">
      <c r="A35" s="24" t="s">
        <v>41</v>
      </c>
      <c r="B35" s="23" t="s">
        <v>42</v>
      </c>
      <c r="C35" s="25" t="s">
        <v>74</v>
      </c>
      <c r="D35" s="30">
        <v>5018</v>
      </c>
      <c r="E35" s="34">
        <v>0</v>
      </c>
      <c r="F35" s="34">
        <v>12270087.32</v>
      </c>
      <c r="G35" s="34">
        <v>0</v>
      </c>
      <c r="H35" s="26">
        <v>1</v>
      </c>
      <c r="I35" s="26">
        <v>1</v>
      </c>
      <c r="J35" s="26">
        <v>0</v>
      </c>
      <c r="K35" s="32">
        <v>0</v>
      </c>
      <c r="L35" s="32">
        <f t="shared" si="1"/>
        <v>0</v>
      </c>
      <c r="M35" s="32">
        <f t="shared" si="2"/>
        <v>0</v>
      </c>
      <c r="N35" s="33">
        <f t="shared" si="3"/>
        <v>0</v>
      </c>
    </row>
    <row r="36" spans="1:14" ht="72" x14ac:dyDescent="0.2">
      <c r="A36" s="24" t="s">
        <v>41</v>
      </c>
      <c r="B36" s="23" t="s">
        <v>42</v>
      </c>
      <c r="C36" s="31" t="s">
        <v>75</v>
      </c>
      <c r="D36" s="30">
        <v>5018</v>
      </c>
      <c r="E36" s="34">
        <v>0</v>
      </c>
      <c r="F36" s="34">
        <v>378937.85</v>
      </c>
      <c r="G36" s="34">
        <v>0</v>
      </c>
      <c r="H36" s="26">
        <v>1</v>
      </c>
      <c r="I36" s="26">
        <v>1</v>
      </c>
      <c r="J36" s="26">
        <v>1</v>
      </c>
      <c r="K36" s="32">
        <v>0</v>
      </c>
      <c r="L36" s="32">
        <f t="shared" si="1"/>
        <v>0</v>
      </c>
      <c r="M36" s="32">
        <f t="shared" si="2"/>
        <v>1</v>
      </c>
      <c r="N36" s="33">
        <f t="shared" si="3"/>
        <v>1</v>
      </c>
    </row>
    <row r="37" spans="1:14" ht="60" x14ac:dyDescent="0.2">
      <c r="A37" s="24" t="s">
        <v>41</v>
      </c>
      <c r="B37" s="23" t="s">
        <v>42</v>
      </c>
      <c r="C37" s="25" t="s">
        <v>76</v>
      </c>
      <c r="D37" s="30">
        <v>5018</v>
      </c>
      <c r="E37" s="34">
        <v>600000</v>
      </c>
      <c r="F37" s="34">
        <v>400000</v>
      </c>
      <c r="G37" s="34">
        <v>380451.02</v>
      </c>
      <c r="H37" s="26">
        <v>5</v>
      </c>
      <c r="I37" s="26">
        <v>5</v>
      </c>
      <c r="J37" s="26">
        <v>3</v>
      </c>
      <c r="K37" s="32">
        <f t="shared" si="0"/>
        <v>0.63408503333333333</v>
      </c>
      <c r="L37" s="32">
        <f t="shared" si="1"/>
        <v>0.95112755000000004</v>
      </c>
      <c r="M37" s="32">
        <f t="shared" si="2"/>
        <v>0.6</v>
      </c>
      <c r="N37" s="33">
        <f t="shared" si="3"/>
        <v>0.6</v>
      </c>
    </row>
    <row r="38" spans="1:14" ht="36" x14ac:dyDescent="0.2">
      <c r="A38" s="24" t="s">
        <v>41</v>
      </c>
      <c r="B38" s="23" t="s">
        <v>42</v>
      </c>
      <c r="C38" s="25" t="s">
        <v>77</v>
      </c>
      <c r="D38" s="30">
        <v>5018</v>
      </c>
      <c r="E38" s="34">
        <v>440000</v>
      </c>
      <c r="F38" s="34">
        <v>222676.86</v>
      </c>
      <c r="G38" s="34">
        <v>222676.86</v>
      </c>
      <c r="H38" s="26">
        <v>6</v>
      </c>
      <c r="I38" s="26">
        <v>6</v>
      </c>
      <c r="J38" s="26">
        <v>1</v>
      </c>
      <c r="K38" s="32">
        <f t="shared" si="0"/>
        <v>0.50608377272727267</v>
      </c>
      <c r="L38" s="32">
        <f t="shared" si="1"/>
        <v>1</v>
      </c>
      <c r="M38" s="32">
        <f t="shared" si="2"/>
        <v>0.16666666666666666</v>
      </c>
      <c r="N38" s="33">
        <f t="shared" si="3"/>
        <v>0.16666666666666666</v>
      </c>
    </row>
    <row r="39" spans="1:14" ht="24" x14ac:dyDescent="0.2">
      <c r="A39" s="24" t="s">
        <v>41</v>
      </c>
      <c r="B39" s="29" t="s">
        <v>78</v>
      </c>
      <c r="C39" s="25" t="s">
        <v>79</v>
      </c>
      <c r="D39" s="30">
        <v>5018</v>
      </c>
      <c r="E39" s="34">
        <v>5000000</v>
      </c>
      <c r="F39" s="34">
        <v>4519356.5999999996</v>
      </c>
      <c r="G39" s="34">
        <v>4519356.5999999996</v>
      </c>
      <c r="H39" s="26">
        <v>115</v>
      </c>
      <c r="I39" s="26">
        <v>115</v>
      </c>
      <c r="J39" s="26">
        <v>115</v>
      </c>
      <c r="K39" s="32">
        <f t="shared" si="0"/>
        <v>0.90387131999999992</v>
      </c>
      <c r="L39" s="32">
        <f t="shared" si="1"/>
        <v>1</v>
      </c>
      <c r="M39" s="32">
        <f t="shared" si="2"/>
        <v>1</v>
      </c>
      <c r="N39" s="33">
        <f t="shared" si="3"/>
        <v>1</v>
      </c>
    </row>
    <row r="40" spans="1:14" ht="24" x14ac:dyDescent="0.2">
      <c r="A40" s="24" t="s">
        <v>41</v>
      </c>
      <c r="B40" s="29" t="s">
        <v>78</v>
      </c>
      <c r="C40" s="25" t="s">
        <v>80</v>
      </c>
      <c r="D40" s="30">
        <v>5018</v>
      </c>
      <c r="E40" s="34">
        <v>350000</v>
      </c>
      <c r="F40" s="34">
        <v>216333.83</v>
      </c>
      <c r="G40" s="34">
        <v>201152.83</v>
      </c>
      <c r="H40" s="26">
        <v>27</v>
      </c>
      <c r="I40" s="26">
        <v>27</v>
      </c>
      <c r="J40" s="26">
        <v>27</v>
      </c>
      <c r="K40" s="32">
        <f t="shared" si="0"/>
        <v>0.57472237142857141</v>
      </c>
      <c r="L40" s="32">
        <f t="shared" si="1"/>
        <v>0.92982604708657912</v>
      </c>
      <c r="M40" s="32">
        <f t="shared" si="2"/>
        <v>1</v>
      </c>
      <c r="N40" s="33">
        <f t="shared" si="3"/>
        <v>1</v>
      </c>
    </row>
    <row r="41" spans="1:14" ht="24" x14ac:dyDescent="0.2">
      <c r="A41" s="24" t="s">
        <v>41</v>
      </c>
      <c r="B41" s="29" t="s">
        <v>78</v>
      </c>
      <c r="C41" s="25" t="s">
        <v>81</v>
      </c>
      <c r="D41" s="30">
        <v>5018</v>
      </c>
      <c r="E41" s="34">
        <v>150000</v>
      </c>
      <c r="F41" s="34">
        <v>150000</v>
      </c>
      <c r="G41" s="34">
        <v>0</v>
      </c>
      <c r="H41" s="26">
        <v>1</v>
      </c>
      <c r="I41" s="26">
        <v>1</v>
      </c>
      <c r="J41" s="26">
        <v>0.5</v>
      </c>
      <c r="K41" s="32">
        <f t="shared" si="0"/>
        <v>0</v>
      </c>
      <c r="L41" s="32">
        <f t="shared" si="1"/>
        <v>0</v>
      </c>
      <c r="M41" s="32">
        <f t="shared" si="2"/>
        <v>0.5</v>
      </c>
      <c r="N41" s="33">
        <f t="shared" si="3"/>
        <v>0.5</v>
      </c>
    </row>
    <row r="42" spans="1:14" ht="36" x14ac:dyDescent="0.2">
      <c r="A42" s="24" t="s">
        <v>41</v>
      </c>
      <c r="B42" s="29" t="s">
        <v>78</v>
      </c>
      <c r="C42" s="25" t="s">
        <v>82</v>
      </c>
      <c r="D42" s="30">
        <v>5018</v>
      </c>
      <c r="E42" s="34">
        <v>150000</v>
      </c>
      <c r="F42" s="34">
        <v>159965.44</v>
      </c>
      <c r="G42" s="34">
        <v>159965.44</v>
      </c>
      <c r="H42" s="26">
        <v>8</v>
      </c>
      <c r="I42" s="26">
        <v>8</v>
      </c>
      <c r="J42" s="26">
        <v>8</v>
      </c>
      <c r="K42" s="32">
        <f t="shared" si="0"/>
        <v>1.0664362666666667</v>
      </c>
      <c r="L42" s="32">
        <f t="shared" si="1"/>
        <v>1</v>
      </c>
      <c r="M42" s="32">
        <f t="shared" si="2"/>
        <v>1</v>
      </c>
      <c r="N42" s="33">
        <f t="shared" si="3"/>
        <v>1</v>
      </c>
    </row>
    <row r="43" spans="1:14" ht="48" x14ac:dyDescent="0.2">
      <c r="A43" s="24" t="s">
        <v>41</v>
      </c>
      <c r="B43" s="29" t="s">
        <v>78</v>
      </c>
      <c r="C43" s="25" t="s">
        <v>83</v>
      </c>
      <c r="D43" s="30">
        <v>5018</v>
      </c>
      <c r="E43" s="34">
        <v>0</v>
      </c>
      <c r="F43" s="34">
        <v>0</v>
      </c>
      <c r="G43" s="34">
        <v>0</v>
      </c>
      <c r="H43" s="26">
        <v>0</v>
      </c>
      <c r="I43" s="26">
        <v>0</v>
      </c>
      <c r="J43" s="26">
        <v>0</v>
      </c>
      <c r="K43" s="32">
        <v>0</v>
      </c>
      <c r="L43" s="32">
        <v>0</v>
      </c>
      <c r="M43" s="32">
        <v>0</v>
      </c>
      <c r="N43" s="32">
        <v>0</v>
      </c>
    </row>
    <row r="44" spans="1:14" ht="24" x14ac:dyDescent="0.2">
      <c r="A44" s="24" t="s">
        <v>41</v>
      </c>
      <c r="B44" s="29" t="s">
        <v>78</v>
      </c>
      <c r="C44" s="25" t="s">
        <v>84</v>
      </c>
      <c r="D44" s="30">
        <v>5018</v>
      </c>
      <c r="E44" s="34">
        <v>0</v>
      </c>
      <c r="F44" s="34">
        <v>0</v>
      </c>
      <c r="G44" s="34">
        <v>0</v>
      </c>
      <c r="H44" s="26">
        <v>0</v>
      </c>
      <c r="I44" s="26">
        <v>0</v>
      </c>
      <c r="J44" s="26">
        <v>0</v>
      </c>
      <c r="K44" s="32">
        <v>0</v>
      </c>
      <c r="L44" s="32">
        <v>0</v>
      </c>
      <c r="M44" s="32">
        <v>0</v>
      </c>
      <c r="N44" s="32">
        <v>0</v>
      </c>
    </row>
    <row r="45" spans="1:14" ht="24" x14ac:dyDescent="0.2">
      <c r="A45" s="24" t="s">
        <v>41</v>
      </c>
      <c r="B45" s="29" t="s">
        <v>78</v>
      </c>
      <c r="C45" s="25" t="s">
        <v>85</v>
      </c>
      <c r="D45" s="30">
        <v>5018</v>
      </c>
      <c r="E45" s="34">
        <v>0</v>
      </c>
      <c r="F45" s="34">
        <v>0</v>
      </c>
      <c r="G45" s="34">
        <v>0</v>
      </c>
      <c r="H45" s="26">
        <v>0</v>
      </c>
      <c r="I45" s="26">
        <v>0</v>
      </c>
      <c r="J45" s="26">
        <v>0</v>
      </c>
      <c r="K45" s="32">
        <v>0</v>
      </c>
      <c r="L45" s="32">
        <v>0</v>
      </c>
      <c r="M45" s="32">
        <v>0</v>
      </c>
      <c r="N45" s="32">
        <v>0</v>
      </c>
    </row>
    <row r="46" spans="1:14" ht="36" x14ac:dyDescent="0.2">
      <c r="A46" s="24" t="s">
        <v>41</v>
      </c>
      <c r="B46" s="29" t="s">
        <v>78</v>
      </c>
      <c r="C46" s="25" t="s">
        <v>86</v>
      </c>
      <c r="D46" s="30">
        <v>5018</v>
      </c>
      <c r="E46" s="34">
        <v>353000</v>
      </c>
      <c r="F46" s="34">
        <v>120000</v>
      </c>
      <c r="G46" s="34">
        <v>111340.75</v>
      </c>
      <c r="H46" s="26">
        <v>3</v>
      </c>
      <c r="I46" s="26">
        <v>3</v>
      </c>
      <c r="J46" s="26">
        <v>3</v>
      </c>
      <c r="K46" s="32">
        <f t="shared" si="0"/>
        <v>0.31541288951841362</v>
      </c>
      <c r="L46" s="32">
        <f t="shared" si="1"/>
        <v>0.92783958333333338</v>
      </c>
      <c r="M46" s="32">
        <f t="shared" si="2"/>
        <v>1</v>
      </c>
      <c r="N46" s="33">
        <f t="shared" si="3"/>
        <v>1</v>
      </c>
    </row>
    <row r="47" spans="1:14" ht="36" x14ac:dyDescent="0.2">
      <c r="A47" s="24" t="s">
        <v>41</v>
      </c>
      <c r="B47" s="29" t="s">
        <v>78</v>
      </c>
      <c r="C47" s="25" t="s">
        <v>87</v>
      </c>
      <c r="D47" s="30">
        <v>5018</v>
      </c>
      <c r="E47" s="34">
        <v>600000</v>
      </c>
      <c r="F47" s="34">
        <v>467539.87</v>
      </c>
      <c r="G47" s="34">
        <v>467539.87</v>
      </c>
      <c r="H47" s="26">
        <v>1</v>
      </c>
      <c r="I47" s="26">
        <v>1</v>
      </c>
      <c r="J47" s="26">
        <v>1</v>
      </c>
      <c r="K47" s="32">
        <f t="shared" si="0"/>
        <v>0.77923311666666661</v>
      </c>
      <c r="L47" s="32">
        <f t="shared" si="1"/>
        <v>1</v>
      </c>
      <c r="M47" s="32">
        <f t="shared" si="2"/>
        <v>1</v>
      </c>
      <c r="N47" s="33">
        <f t="shared" si="3"/>
        <v>1</v>
      </c>
    </row>
    <row r="48" spans="1:14" ht="48" x14ac:dyDescent="0.2">
      <c r="A48" s="24" t="s">
        <v>41</v>
      </c>
      <c r="B48" s="29" t="s">
        <v>88</v>
      </c>
      <c r="C48" s="25" t="s">
        <v>89</v>
      </c>
      <c r="D48" s="30">
        <v>5018</v>
      </c>
      <c r="E48" s="34">
        <v>1100000</v>
      </c>
      <c r="F48" s="34">
        <v>408909.20999999996</v>
      </c>
      <c r="G48" s="34">
        <v>408903</v>
      </c>
      <c r="H48" s="26">
        <v>65</v>
      </c>
      <c r="I48" s="26">
        <v>65</v>
      </c>
      <c r="J48" s="26">
        <v>65</v>
      </c>
      <c r="K48" s="32">
        <f t="shared" si="0"/>
        <v>0.37173</v>
      </c>
      <c r="L48" s="32">
        <f t="shared" si="1"/>
        <v>0.99998481325475652</v>
      </c>
      <c r="M48" s="32">
        <f t="shared" si="2"/>
        <v>1</v>
      </c>
      <c r="N48" s="33">
        <f t="shared" si="3"/>
        <v>1</v>
      </c>
    </row>
    <row r="55" spans="1:9" ht="67.5" customHeight="1" x14ac:dyDescent="0.2">
      <c r="A55" s="35"/>
      <c r="B55" s="36"/>
      <c r="C55" s="38" t="s">
        <v>90</v>
      </c>
      <c r="D55" s="39"/>
      <c r="E55" s="37"/>
      <c r="F55" s="40"/>
      <c r="G55" s="42" t="s">
        <v>91</v>
      </c>
      <c r="H55" s="42"/>
      <c r="I55" s="42"/>
    </row>
  </sheetData>
  <sheetProtection formatCells="0" formatColumns="0" formatRows="0" insertRows="0" deleteRows="0" autoFilter="0"/>
  <autoFilter ref="A3:N29"/>
  <mergeCells count="2">
    <mergeCell ref="A1:N1"/>
    <mergeCell ref="G55:I55"/>
  </mergeCells>
  <dataValidations disablePrompts="1" count="1">
    <dataValidation allowBlank="1" showErrorMessage="1" prompt="Clave asignada al programa/proyecto" sqref="A2:A3"/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scale="4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2021-01-21T21:36:59Z</cp:lastPrinted>
  <dcterms:created xsi:type="dcterms:W3CDTF">2014-10-22T05:35:08Z</dcterms:created>
  <dcterms:modified xsi:type="dcterms:W3CDTF">2021-02-12T20:36:15Z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